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zymonleszkiewicz/Downloads/"/>
    </mc:Choice>
  </mc:AlternateContent>
  <xr:revisionPtr revIDLastSave="0" documentId="13_ncr:1_{5EC1D16E-7DFF-B345-B32F-07A6727527FB}" xr6:coauthVersionLast="47" xr6:coauthVersionMax="47" xr10:uidLastSave="{00000000-0000-0000-0000-000000000000}"/>
  <bookViews>
    <workbookView xWindow="0" yWindow="680" windowWidth="25400" windowHeight="17860" xr2:uid="{00000000-000D-0000-FFFF-FFFF00000000}"/>
  </bookViews>
  <sheets>
    <sheet name="matury podstawow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4" l="1"/>
  <c r="N37" i="4"/>
  <c r="K38" i="4"/>
  <c r="K37" i="4"/>
  <c r="T15" i="4"/>
  <c r="T16" i="4"/>
  <c r="Q16" i="4"/>
  <c r="N16" i="4"/>
  <c r="K16" i="4"/>
  <c r="K15" i="4"/>
  <c r="I13" i="4" s="1"/>
  <c r="Q15" i="4"/>
  <c r="N15" i="4"/>
  <c r="L13" i="4" l="1"/>
  <c r="L35" i="4"/>
  <c r="I35" i="4"/>
  <c r="O13" i="4"/>
  <c r="R13" i="4"/>
</calcChain>
</file>

<file path=xl/sharedStrings.xml><?xml version="1.0" encoding="utf-8"?>
<sst xmlns="http://schemas.openxmlformats.org/spreadsheetml/2006/main" count="51" uniqueCount="27">
  <si>
    <t>ROK</t>
  </si>
  <si>
    <t>stara formuła - matura podstawowa</t>
  </si>
  <si>
    <t>stara formuła - matura rozszerzona</t>
  </si>
  <si>
    <t>nowa formuła - matura rozszerzona</t>
  </si>
  <si>
    <t>excel</t>
  </si>
  <si>
    <t>access</t>
  </si>
  <si>
    <t>programowanie</t>
  </si>
  <si>
    <t>Teoria</t>
  </si>
  <si>
    <t>cz.2021</t>
  </si>
  <si>
    <t>gr.2022</t>
  </si>
  <si>
    <t>cz.2023 stary</t>
  </si>
  <si>
    <t>cz.2023</t>
  </si>
  <si>
    <t>cz.22</t>
  </si>
  <si>
    <t>maj.23 stara</t>
  </si>
  <si>
    <t>Wykonane:</t>
  </si>
  <si>
    <t>x</t>
  </si>
  <si>
    <t>Excel</t>
  </si>
  <si>
    <t>Access</t>
  </si>
  <si>
    <t>Programowanie</t>
  </si>
  <si>
    <t>Progres Informatyczny</t>
  </si>
  <si>
    <t>Pozostało:</t>
  </si>
  <si>
    <t>Pozostało</t>
  </si>
  <si>
    <t>Arkusze Maturalne</t>
  </si>
  <si>
    <t>Zbiór zadań CKE</t>
  </si>
  <si>
    <t>Praktyka</t>
  </si>
  <si>
    <t>Nr zadania</t>
  </si>
  <si>
    <t>Progres zadań 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</si>
</sst>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8"/>
      <color theme="0" tint="-0.499984740745262"/>
      <name val="Calibri"/>
      <family val="2"/>
      <charset val="238"/>
      <scheme val="minor"/>
    </font>
    <font>
      <b/>
      <i/>
      <sz val="18"/>
      <color rgb="FFC00000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b/>
      <i/>
      <sz val="18"/>
      <color rgb="FF0214BE"/>
      <name val="Calibri"/>
      <family val="2"/>
      <charset val="238"/>
      <scheme val="minor"/>
    </font>
    <font>
      <b/>
      <i/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50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7" fontId="0" fillId="2" borderId="5" xfId="0" applyNumberFormat="1" applyFill="1" applyBorder="1" applyAlignment="1">
      <alignment horizontal="center" vertical="center"/>
    </xf>
    <xf numFmtId="17" fontId="0" fillId="2" borderId="10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2" applyNumberFormat="1" applyFont="1" applyBorder="1" applyAlignment="1">
      <alignment horizontal="center" vertical="center"/>
    </xf>
    <xf numFmtId="0" fontId="0" fillId="2" borderId="5" xfId="0" applyFill="1" applyBorder="1"/>
    <xf numFmtId="17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9" fontId="4" fillId="0" borderId="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9" fontId="4" fillId="0" borderId="27" xfId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19" xfId="1" applyFont="1" applyBorder="1" applyAlignment="1">
      <alignment horizontal="center" vertical="center"/>
    </xf>
    <xf numFmtId="9" fontId="4" fillId="0" borderId="24" xfId="1" applyFont="1" applyBorder="1" applyAlignment="1">
      <alignment horizontal="center" vertical="center"/>
    </xf>
    <xf numFmtId="9" fontId="4" fillId="0" borderId="25" xfId="1" applyFont="1" applyBorder="1" applyAlignment="1">
      <alignment horizontal="center" vertical="center"/>
    </xf>
    <xf numFmtId="9" fontId="4" fillId="0" borderId="26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0214BE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241788</xdr:colOff>
      <xdr:row>4</xdr:row>
      <xdr:rowOff>388327</xdr:rowOff>
    </xdr:from>
    <xdr:to>
      <xdr:col>10</xdr:col>
      <xdr:colOff>401515</xdr:colOff>
      <xdr:row>11</xdr:row>
      <xdr:rowOff>188079</xdr:rowOff>
    </xdr:to>
    <xdr:pic>
      <xdr:nvPicPr>
        <xdr:cNvPr id="6" name="Grafika 5" descr="Dokument">
          <a:extLst>
            <a:ext uri="{FF2B5EF4-FFF2-40B4-BE49-F238E27FC236}">
              <a16:creationId xmlns:a16="http://schemas.microsoft.com/office/drawing/2014/main" id="{233299B6-BC75-2343-02D1-24A681ACB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34807" y="586154"/>
          <a:ext cx="1354016" cy="1354016"/>
        </a:xfrm>
        <a:prstGeom prst="rect">
          <a:avLst/>
        </a:prstGeom>
      </xdr:spPr>
    </xdr:pic>
    <xdr:clientData/>
  </xdr:twoCellAnchor>
  <xdr:twoCellAnchor editAs="oneCell">
    <xdr:from>
      <xdr:col>14</xdr:col>
      <xdr:colOff>229445</xdr:colOff>
      <xdr:row>5</xdr:row>
      <xdr:rowOff>66124</xdr:rowOff>
    </xdr:from>
    <xdr:to>
      <xdr:col>16</xdr:col>
      <xdr:colOff>243052</xdr:colOff>
      <xdr:row>11</xdr:row>
      <xdr:rowOff>81524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1A2F94C-C434-A8E9-F450-9C7333EB0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8842" y="663900"/>
          <a:ext cx="1196019" cy="1166683"/>
        </a:xfrm>
        <a:prstGeom prst="rect">
          <a:avLst/>
        </a:prstGeom>
      </xdr:spPr>
    </xdr:pic>
    <xdr:clientData/>
  </xdr:twoCellAnchor>
  <xdr:twoCellAnchor editAs="oneCell">
    <xdr:from>
      <xdr:col>11</xdr:col>
      <xdr:colOff>144518</xdr:colOff>
      <xdr:row>5</xdr:row>
      <xdr:rowOff>111672</xdr:rowOff>
    </xdr:from>
    <xdr:to>
      <xdr:col>13</xdr:col>
      <xdr:colOff>165926</xdr:colOff>
      <xdr:row>11</xdr:row>
      <xdr:rowOff>81282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B1FE17FA-6B3F-4422-E03E-87D66890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294" y="709448"/>
          <a:ext cx="1203823" cy="1120893"/>
        </a:xfrm>
        <a:prstGeom prst="rect">
          <a:avLst/>
        </a:prstGeom>
      </xdr:spPr>
    </xdr:pic>
    <xdr:clientData/>
  </xdr:twoCellAnchor>
  <xdr:twoCellAnchor editAs="oneCell">
    <xdr:from>
      <xdr:col>17</xdr:col>
      <xdr:colOff>248478</xdr:colOff>
      <xdr:row>5</xdr:row>
      <xdr:rowOff>132215</xdr:rowOff>
    </xdr:from>
    <xdr:to>
      <xdr:col>19</xdr:col>
      <xdr:colOff>331304</xdr:colOff>
      <xdr:row>11</xdr:row>
      <xdr:rowOff>255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572FFD2-4FC9-5D04-1600-25227896C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14652" y="728563"/>
          <a:ext cx="1258957" cy="1012639"/>
        </a:xfrm>
        <a:prstGeom prst="rect">
          <a:avLst/>
        </a:prstGeom>
      </xdr:spPr>
    </xdr:pic>
    <xdr:clientData/>
  </xdr:twoCellAnchor>
  <xdr:oneCellAnchor>
    <xdr:from>
      <xdr:col>8</xdr:col>
      <xdr:colOff>241788</xdr:colOff>
      <xdr:row>26</xdr:row>
      <xdr:rowOff>388327</xdr:rowOff>
    </xdr:from>
    <xdr:ext cx="1350352" cy="1352327"/>
    <xdr:pic>
      <xdr:nvPicPr>
        <xdr:cNvPr id="2" name="Grafika 1" descr="Dokument">
          <a:extLst>
            <a:ext uri="{FF2B5EF4-FFF2-40B4-BE49-F238E27FC236}">
              <a16:creationId xmlns:a16="http://schemas.microsoft.com/office/drawing/2014/main" id="{814B6CE3-E576-4030-8F95-B1AC9140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18688" y="1274152"/>
          <a:ext cx="1350352" cy="1352327"/>
        </a:xfrm>
        <a:prstGeom prst="rect">
          <a:avLst/>
        </a:prstGeom>
      </xdr:spPr>
    </xdr:pic>
    <xdr:clientData/>
  </xdr:oneCellAnchor>
  <xdr:twoCellAnchor editAs="oneCell">
    <xdr:from>
      <xdr:col>11</xdr:col>
      <xdr:colOff>104775</xdr:colOff>
      <xdr:row>26</xdr:row>
      <xdr:rowOff>133349</xdr:rowOff>
    </xdr:from>
    <xdr:to>
      <xdr:col>13</xdr:col>
      <xdr:colOff>571500</xdr:colOff>
      <xdr:row>34</xdr:row>
      <xdr:rowOff>114299</xdr:rowOff>
    </xdr:to>
    <xdr:pic>
      <xdr:nvPicPr>
        <xdr:cNvPr id="5" name="Grafika 4" descr="Komputer">
          <a:extLst>
            <a:ext uri="{FF2B5EF4-FFF2-40B4-BE49-F238E27FC236}">
              <a16:creationId xmlns:a16="http://schemas.microsoft.com/office/drawing/2014/main" id="{1B2F4017-0344-048C-3B34-0137C923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629525" y="5543549"/>
          <a:ext cx="1647825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7181-F2B7-4E86-BD86-4979DC8E7193}">
  <dimension ref="B1:AB63"/>
  <sheetViews>
    <sheetView tabSelected="1" zoomScale="76" zoomScaleNormal="100" workbookViewId="0">
      <selection activeCell="V50" sqref="V50"/>
    </sheetView>
  </sheetViews>
  <sheetFormatPr baseColWidth="10" defaultColWidth="8.83203125" defaultRowHeight="15" x14ac:dyDescent="0.2"/>
  <cols>
    <col min="2" max="2" width="14.33203125" bestFit="1" customWidth="1"/>
    <col min="6" max="6" width="16.33203125" customWidth="1"/>
    <col min="8" max="8" width="10.33203125" customWidth="1"/>
    <col min="10" max="10" width="9" customWidth="1"/>
    <col min="11" max="11" width="9.83203125" bestFit="1" customWidth="1"/>
    <col min="14" max="14" width="10.5" bestFit="1" customWidth="1"/>
    <col min="23" max="23" width="9.83203125" customWidth="1"/>
    <col min="26" max="26" width="10.6640625" customWidth="1"/>
  </cols>
  <sheetData>
    <row r="1" spans="2:28" ht="16" thickBot="1" x14ac:dyDescent="0.25"/>
    <row r="2" spans="2:28" ht="23.25" customHeight="1" thickTop="1" x14ac:dyDescent="0.2">
      <c r="B2" s="83" t="s">
        <v>22</v>
      </c>
      <c r="C2" s="84"/>
      <c r="D2" s="84"/>
      <c r="E2" s="84"/>
      <c r="F2" s="85"/>
      <c r="I2" s="105" t="s">
        <v>19</v>
      </c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35"/>
      <c r="W2" s="92" t="s">
        <v>23</v>
      </c>
      <c r="X2" s="93"/>
      <c r="Y2" s="93"/>
      <c r="Z2" s="93"/>
      <c r="AA2" s="93"/>
      <c r="AB2" s="94"/>
    </row>
    <row r="3" spans="2:28" ht="15" customHeight="1" x14ac:dyDescent="0.2">
      <c r="B3" s="86"/>
      <c r="C3" s="87"/>
      <c r="D3" s="87"/>
      <c r="E3" s="87"/>
      <c r="F3" s="88"/>
      <c r="I3" s="108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  <c r="U3" s="35"/>
      <c r="W3" s="95"/>
      <c r="X3" s="96"/>
      <c r="Y3" s="96"/>
      <c r="Z3" s="96"/>
      <c r="AA3" s="96"/>
      <c r="AB3" s="97"/>
    </row>
    <row r="4" spans="2:28" ht="15.75" customHeight="1" thickBot="1" x14ac:dyDescent="0.25">
      <c r="B4" s="89"/>
      <c r="C4" s="90"/>
      <c r="D4" s="90"/>
      <c r="E4" s="90"/>
      <c r="F4" s="91"/>
      <c r="I4" s="111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3"/>
      <c r="U4" s="35"/>
      <c r="W4" s="98"/>
      <c r="X4" s="99"/>
      <c r="Y4" s="99"/>
      <c r="Z4" s="99"/>
      <c r="AA4" s="99"/>
      <c r="AB4" s="100"/>
    </row>
    <row r="5" spans="2:28" ht="32" customHeight="1" thickTop="1" thickBot="1" x14ac:dyDescent="0.25">
      <c r="B5" s="71" t="s">
        <v>1</v>
      </c>
      <c r="C5" s="72"/>
      <c r="D5" s="72"/>
      <c r="E5" s="72"/>
      <c r="F5" s="73"/>
      <c r="I5" s="126" t="s">
        <v>7</v>
      </c>
      <c r="J5" s="127"/>
      <c r="K5" s="128"/>
      <c r="L5" s="120" t="s">
        <v>16</v>
      </c>
      <c r="M5" s="121"/>
      <c r="N5" s="122"/>
      <c r="O5" s="123" t="s">
        <v>17</v>
      </c>
      <c r="P5" s="124"/>
      <c r="Q5" s="125"/>
      <c r="R5" s="53" t="s">
        <v>18</v>
      </c>
      <c r="S5" s="54"/>
      <c r="T5" s="55"/>
      <c r="U5" s="36"/>
      <c r="W5" s="46" t="s">
        <v>25</v>
      </c>
      <c r="X5" s="101" t="s">
        <v>7</v>
      </c>
      <c r="Y5" s="102"/>
      <c r="Z5" s="38" t="s">
        <v>25</v>
      </c>
      <c r="AA5" s="103" t="s">
        <v>24</v>
      </c>
      <c r="AB5" s="104"/>
    </row>
    <row r="6" spans="2:28" ht="16" thickTop="1" x14ac:dyDescent="0.2">
      <c r="B6" s="24" t="s">
        <v>0</v>
      </c>
      <c r="C6" s="25" t="s">
        <v>7</v>
      </c>
      <c r="D6" s="25" t="s">
        <v>4</v>
      </c>
      <c r="E6" s="25" t="s">
        <v>5</v>
      </c>
      <c r="F6" s="26" t="s">
        <v>6</v>
      </c>
      <c r="I6" s="56"/>
      <c r="J6" s="57"/>
      <c r="K6" s="58"/>
      <c r="L6" s="56"/>
      <c r="M6" s="57"/>
      <c r="N6" s="58"/>
      <c r="O6" s="56"/>
      <c r="P6" s="57"/>
      <c r="Q6" s="58"/>
      <c r="R6" s="56"/>
      <c r="S6" s="57"/>
      <c r="T6" s="58"/>
      <c r="U6" s="34"/>
      <c r="W6" s="47">
        <v>1</v>
      </c>
      <c r="X6" s="134"/>
      <c r="Y6" s="135"/>
      <c r="Z6" s="39">
        <v>58</v>
      </c>
      <c r="AA6" s="140"/>
      <c r="AB6" s="141"/>
    </row>
    <row r="7" spans="2:28" x14ac:dyDescent="0.2">
      <c r="B7" s="5">
        <v>2009</v>
      </c>
      <c r="C7" s="6"/>
      <c r="D7" s="6" t="s">
        <v>15</v>
      </c>
      <c r="E7" s="6"/>
      <c r="F7" s="7"/>
      <c r="I7" s="59"/>
      <c r="J7" s="60"/>
      <c r="K7" s="61"/>
      <c r="L7" s="59"/>
      <c r="M7" s="60"/>
      <c r="N7" s="61"/>
      <c r="O7" s="59"/>
      <c r="P7" s="60"/>
      <c r="Q7" s="61"/>
      <c r="R7" s="59"/>
      <c r="S7" s="60"/>
      <c r="T7" s="61"/>
      <c r="U7" s="34"/>
      <c r="W7" s="48">
        <v>2</v>
      </c>
      <c r="X7" s="132"/>
      <c r="Y7" s="133"/>
      <c r="Z7" s="40">
        <v>59</v>
      </c>
      <c r="AA7" s="136"/>
      <c r="AB7" s="137"/>
    </row>
    <row r="8" spans="2:28" x14ac:dyDescent="0.2">
      <c r="B8" s="5">
        <v>2010</v>
      </c>
      <c r="C8" s="6"/>
      <c r="D8" s="6"/>
      <c r="E8" s="6"/>
      <c r="F8" s="7"/>
      <c r="I8" s="59"/>
      <c r="J8" s="60"/>
      <c r="K8" s="61"/>
      <c r="L8" s="59"/>
      <c r="M8" s="60"/>
      <c r="N8" s="61"/>
      <c r="O8" s="59"/>
      <c r="P8" s="60"/>
      <c r="Q8" s="61"/>
      <c r="R8" s="59"/>
      <c r="S8" s="60"/>
      <c r="T8" s="61"/>
      <c r="U8" s="34"/>
      <c r="W8" s="48">
        <v>3</v>
      </c>
      <c r="X8" s="132"/>
      <c r="Y8" s="133"/>
      <c r="Z8" s="40">
        <v>60</v>
      </c>
      <c r="AA8" s="136"/>
      <c r="AB8" s="137"/>
    </row>
    <row r="9" spans="2:28" x14ac:dyDescent="0.2">
      <c r="B9" s="5">
        <v>2011</v>
      </c>
      <c r="C9" s="6"/>
      <c r="D9" s="6"/>
      <c r="E9" s="6"/>
      <c r="F9" s="7"/>
      <c r="I9" s="59"/>
      <c r="J9" s="60"/>
      <c r="K9" s="61"/>
      <c r="L9" s="59"/>
      <c r="M9" s="60"/>
      <c r="N9" s="61"/>
      <c r="O9" s="59"/>
      <c r="P9" s="60"/>
      <c r="Q9" s="61"/>
      <c r="R9" s="59"/>
      <c r="S9" s="60"/>
      <c r="T9" s="61"/>
      <c r="U9" s="34"/>
      <c r="W9" s="48">
        <v>4</v>
      </c>
      <c r="X9" s="132"/>
      <c r="Y9" s="133"/>
      <c r="Z9" s="40">
        <v>61</v>
      </c>
      <c r="AA9" s="136"/>
      <c r="AB9" s="137"/>
    </row>
    <row r="10" spans="2:28" x14ac:dyDescent="0.2">
      <c r="B10" s="5">
        <v>2012</v>
      </c>
      <c r="C10" s="6"/>
      <c r="D10" s="6"/>
      <c r="E10" s="6"/>
      <c r="F10" s="7"/>
      <c r="I10" s="59"/>
      <c r="J10" s="60"/>
      <c r="K10" s="61"/>
      <c r="L10" s="59"/>
      <c r="M10" s="60"/>
      <c r="N10" s="61"/>
      <c r="O10" s="59"/>
      <c r="P10" s="60"/>
      <c r="Q10" s="61"/>
      <c r="R10" s="59"/>
      <c r="S10" s="60"/>
      <c r="T10" s="61"/>
      <c r="U10" s="34"/>
      <c r="W10" s="48">
        <v>5</v>
      </c>
      <c r="X10" s="132"/>
      <c r="Y10" s="133"/>
      <c r="Z10" s="40">
        <v>62</v>
      </c>
      <c r="AA10" s="136"/>
      <c r="AB10" s="137"/>
    </row>
    <row r="11" spans="2:28" x14ac:dyDescent="0.2">
      <c r="B11" s="5">
        <v>2013</v>
      </c>
      <c r="C11" s="6"/>
      <c r="D11" s="6"/>
      <c r="E11" s="6"/>
      <c r="F11" s="7"/>
      <c r="I11" s="59"/>
      <c r="J11" s="60"/>
      <c r="K11" s="61"/>
      <c r="L11" s="59"/>
      <c r="M11" s="60"/>
      <c r="N11" s="61"/>
      <c r="O11" s="59"/>
      <c r="P11" s="60"/>
      <c r="Q11" s="61"/>
      <c r="R11" s="59"/>
      <c r="S11" s="60"/>
      <c r="T11" s="61"/>
      <c r="U11" s="34"/>
      <c r="W11" s="48">
        <v>6</v>
      </c>
      <c r="X11" s="132"/>
      <c r="Y11" s="133"/>
      <c r="Z11" s="40">
        <v>63</v>
      </c>
      <c r="AA11" s="136"/>
      <c r="AB11" s="137"/>
    </row>
    <row r="12" spans="2:28" ht="16" thickBot="1" x14ac:dyDescent="0.25">
      <c r="B12" s="5">
        <v>2014</v>
      </c>
      <c r="C12" s="6"/>
      <c r="D12" s="6"/>
      <c r="E12" s="6"/>
      <c r="F12" s="7"/>
      <c r="I12" s="62"/>
      <c r="J12" s="63"/>
      <c r="K12" s="64"/>
      <c r="L12" s="62"/>
      <c r="M12" s="63"/>
      <c r="N12" s="64"/>
      <c r="O12" s="62"/>
      <c r="P12" s="63"/>
      <c r="Q12" s="64"/>
      <c r="R12" s="62"/>
      <c r="S12" s="63"/>
      <c r="T12" s="64"/>
      <c r="U12" s="34"/>
      <c r="W12" s="48">
        <v>7</v>
      </c>
      <c r="X12" s="132"/>
      <c r="Y12" s="133"/>
      <c r="Z12" s="40">
        <v>64</v>
      </c>
      <c r="AA12" s="136"/>
      <c r="AB12" s="137"/>
    </row>
    <row r="13" spans="2:28" ht="21" x14ac:dyDescent="0.2">
      <c r="B13" s="5">
        <v>2015</v>
      </c>
      <c r="C13" s="6"/>
      <c r="D13" s="6"/>
      <c r="E13" s="6"/>
      <c r="F13" s="7"/>
      <c r="I13" s="65">
        <f>K15/(K15+K16)</f>
        <v>0</v>
      </c>
      <c r="J13" s="66"/>
      <c r="K13" s="67"/>
      <c r="L13" s="65">
        <f>N15/(N15+N16)</f>
        <v>2.0833333333333332E-2</v>
      </c>
      <c r="M13" s="66"/>
      <c r="N13" s="67"/>
      <c r="O13" s="65">
        <f>Q15/(Q15+Q16)</f>
        <v>0</v>
      </c>
      <c r="P13" s="66"/>
      <c r="Q13" s="67"/>
      <c r="R13" s="65">
        <f>T15/(T15+T16)</f>
        <v>0</v>
      </c>
      <c r="S13" s="66"/>
      <c r="T13" s="67"/>
      <c r="U13" s="33"/>
      <c r="W13" s="48">
        <v>8</v>
      </c>
      <c r="X13" s="132"/>
      <c r="Y13" s="133"/>
      <c r="Z13" s="40">
        <v>65</v>
      </c>
      <c r="AA13" s="136"/>
      <c r="AB13" s="137"/>
    </row>
    <row r="14" spans="2:28" ht="15" customHeight="1" thickBot="1" x14ac:dyDescent="0.25">
      <c r="B14" s="5">
        <v>2016</v>
      </c>
      <c r="C14" s="6"/>
      <c r="D14" s="6"/>
      <c r="E14" s="6"/>
      <c r="F14" s="7"/>
      <c r="I14" s="68"/>
      <c r="J14" s="69"/>
      <c r="K14" s="70"/>
      <c r="L14" s="68"/>
      <c r="M14" s="69"/>
      <c r="N14" s="70"/>
      <c r="O14" s="68"/>
      <c r="P14" s="69"/>
      <c r="Q14" s="70"/>
      <c r="R14" s="68"/>
      <c r="S14" s="69"/>
      <c r="T14" s="70"/>
      <c r="U14" s="33"/>
      <c r="W14" s="48">
        <v>9</v>
      </c>
      <c r="X14" s="132"/>
      <c r="Y14" s="133"/>
      <c r="Z14" s="40">
        <v>66</v>
      </c>
      <c r="AA14" s="136"/>
      <c r="AB14" s="137"/>
    </row>
    <row r="15" spans="2:28" ht="15.75" customHeight="1" thickBot="1" x14ac:dyDescent="0.25">
      <c r="B15" s="16">
        <v>2017</v>
      </c>
      <c r="C15" s="17"/>
      <c r="D15" s="17"/>
      <c r="E15" s="17"/>
      <c r="F15" s="18"/>
      <c r="I15" s="118" t="s">
        <v>14</v>
      </c>
      <c r="J15" s="119"/>
      <c r="K15" s="29">
        <f>COUNTIF(C7:C58,"X")</f>
        <v>0</v>
      </c>
      <c r="L15" s="116" t="s">
        <v>14</v>
      </c>
      <c r="M15" s="117"/>
      <c r="N15" s="27">
        <f>COUNTIF(D7:D58,"X")</f>
        <v>1</v>
      </c>
      <c r="O15" s="116" t="s">
        <v>14</v>
      </c>
      <c r="P15" s="117"/>
      <c r="Q15" s="27">
        <f>COUNTIF(E7:E58,"X")</f>
        <v>0</v>
      </c>
      <c r="R15" s="116" t="s">
        <v>14</v>
      </c>
      <c r="S15" s="117"/>
      <c r="T15" s="27">
        <f>COUNTIF(F7:F58,"X")</f>
        <v>0</v>
      </c>
      <c r="U15" s="37"/>
      <c r="W15" s="48">
        <v>10</v>
      </c>
      <c r="X15" s="132"/>
      <c r="Y15" s="133"/>
      <c r="Z15" s="40">
        <v>67</v>
      </c>
      <c r="AA15" s="136"/>
      <c r="AB15" s="137"/>
    </row>
    <row r="16" spans="2:28" ht="16" thickBot="1" x14ac:dyDescent="0.25">
      <c r="B16" s="129" t="s">
        <v>2</v>
      </c>
      <c r="C16" s="130"/>
      <c r="D16" s="130"/>
      <c r="E16" s="130"/>
      <c r="F16" s="131"/>
      <c r="I16" s="114" t="s">
        <v>20</v>
      </c>
      <c r="J16" s="115"/>
      <c r="K16" s="28">
        <f>COUNTIF(C7:C15,"")+COUNTIF(C17:C30,"")+COUNTIF(C33:C58,"")</f>
        <v>48</v>
      </c>
      <c r="L16" s="114" t="s">
        <v>21</v>
      </c>
      <c r="M16" s="115"/>
      <c r="N16" s="28">
        <f>COUNTIF(D7:D15,"")+COUNTIF(D17:D30,"")+COUNTIF(D33:D58,"")</f>
        <v>47</v>
      </c>
      <c r="O16" s="114" t="s">
        <v>20</v>
      </c>
      <c r="P16" s="115"/>
      <c r="Q16" s="28">
        <f>COUNTIF(E7:E15,"")+COUNTIF(E17:E30,"")+COUNTIF(E33:E58,"")</f>
        <v>48</v>
      </c>
      <c r="R16" s="114" t="s">
        <v>20</v>
      </c>
      <c r="S16" s="115"/>
      <c r="T16" s="28">
        <f>COUNTIF(F7:F15,"")+COUNTIF(F17:F30,"")+COUNTIF(F33:F58,"")</f>
        <v>48</v>
      </c>
      <c r="U16" s="37"/>
      <c r="W16" s="48">
        <v>11</v>
      </c>
      <c r="X16" s="132"/>
      <c r="Y16" s="133"/>
      <c r="Z16" s="40">
        <v>68</v>
      </c>
      <c r="AA16" s="136"/>
      <c r="AB16" s="137"/>
    </row>
    <row r="17" spans="2:28" x14ac:dyDescent="0.2">
      <c r="B17" s="8" t="s">
        <v>0</v>
      </c>
      <c r="C17" s="9" t="s">
        <v>7</v>
      </c>
      <c r="D17" s="9" t="s">
        <v>4</v>
      </c>
      <c r="E17" s="9" t="s">
        <v>5</v>
      </c>
      <c r="F17" s="10" t="s">
        <v>6</v>
      </c>
      <c r="W17" s="48">
        <v>12</v>
      </c>
      <c r="X17" s="132"/>
      <c r="Y17" s="133"/>
      <c r="Z17" s="40">
        <v>69</v>
      </c>
      <c r="AA17" s="136"/>
      <c r="AB17" s="137"/>
    </row>
    <row r="18" spans="2:28" x14ac:dyDescent="0.2">
      <c r="B18" s="8">
        <v>2005</v>
      </c>
      <c r="C18" s="9"/>
      <c r="D18" s="9"/>
      <c r="E18" s="9"/>
      <c r="F18" s="10"/>
      <c r="W18" s="48">
        <v>13</v>
      </c>
      <c r="X18" s="132"/>
      <c r="Y18" s="133"/>
      <c r="Z18" s="40">
        <v>70</v>
      </c>
      <c r="AA18" s="136"/>
      <c r="AB18" s="137"/>
    </row>
    <row r="19" spans="2:28" x14ac:dyDescent="0.2">
      <c r="B19" s="8">
        <v>2006</v>
      </c>
      <c r="C19" s="9"/>
      <c r="D19" s="9"/>
      <c r="E19" s="9"/>
      <c r="F19" s="10"/>
      <c r="W19" s="48">
        <v>14</v>
      </c>
      <c r="X19" s="132"/>
      <c r="Y19" s="133"/>
      <c r="Z19" s="40">
        <v>71</v>
      </c>
      <c r="AA19" s="136"/>
      <c r="AB19" s="137"/>
    </row>
    <row r="20" spans="2:28" x14ac:dyDescent="0.2">
      <c r="B20" s="8">
        <v>2007</v>
      </c>
      <c r="C20" s="9"/>
      <c r="D20" s="9"/>
      <c r="E20" s="9"/>
      <c r="F20" s="10"/>
      <c r="W20" s="48">
        <v>15</v>
      </c>
      <c r="X20" s="132"/>
      <c r="Y20" s="133"/>
      <c r="Z20" s="40">
        <v>72</v>
      </c>
      <c r="AA20" s="136"/>
      <c r="AB20" s="137"/>
    </row>
    <row r="21" spans="2:28" x14ac:dyDescent="0.2">
      <c r="B21" s="8">
        <v>2008</v>
      </c>
      <c r="C21" s="9"/>
      <c r="D21" s="9"/>
      <c r="E21" s="9"/>
      <c r="F21" s="10"/>
      <c r="W21" s="48">
        <v>16</v>
      </c>
      <c r="X21" s="132"/>
      <c r="Y21" s="133"/>
      <c r="Z21" s="40">
        <v>73</v>
      </c>
      <c r="AA21" s="136"/>
      <c r="AB21" s="137"/>
    </row>
    <row r="22" spans="2:28" x14ac:dyDescent="0.2">
      <c r="B22" s="8">
        <v>2009</v>
      </c>
      <c r="C22" s="9"/>
      <c r="D22" s="9"/>
      <c r="E22" s="9"/>
      <c r="F22" s="10"/>
      <c r="W22" s="48">
        <v>17</v>
      </c>
      <c r="X22" s="132"/>
      <c r="Y22" s="133"/>
      <c r="Z22" s="40">
        <v>74</v>
      </c>
      <c r="AA22" s="136"/>
      <c r="AB22" s="137"/>
    </row>
    <row r="23" spans="2:28" ht="16" thickBot="1" x14ac:dyDescent="0.25">
      <c r="B23" s="8">
        <v>2010</v>
      </c>
      <c r="C23" s="9"/>
      <c r="D23" s="9"/>
      <c r="E23" s="9"/>
      <c r="F23" s="10"/>
      <c r="W23" s="48">
        <v>18</v>
      </c>
      <c r="X23" s="132"/>
      <c r="Y23" s="133"/>
      <c r="Z23" s="40">
        <v>75</v>
      </c>
      <c r="AA23" s="136"/>
      <c r="AB23" s="137"/>
    </row>
    <row r="24" spans="2:28" ht="16" thickTop="1" x14ac:dyDescent="0.2">
      <c r="B24" s="8">
        <v>2011</v>
      </c>
      <c r="C24" s="9"/>
      <c r="D24" s="9"/>
      <c r="E24" s="9"/>
      <c r="F24" s="10"/>
      <c r="I24" s="74" t="s">
        <v>26</v>
      </c>
      <c r="J24" s="75"/>
      <c r="K24" s="75"/>
      <c r="L24" s="75"/>
      <c r="M24" s="75"/>
      <c r="N24" s="76"/>
      <c r="W24" s="48">
        <v>19</v>
      </c>
      <c r="X24" s="132"/>
      <c r="Y24" s="133"/>
      <c r="Z24" s="40">
        <v>76</v>
      </c>
      <c r="AA24" s="136"/>
      <c r="AB24" s="137"/>
    </row>
    <row r="25" spans="2:28" x14ac:dyDescent="0.2">
      <c r="B25" s="8">
        <v>2012</v>
      </c>
      <c r="C25" s="9"/>
      <c r="D25" s="9"/>
      <c r="E25" s="9"/>
      <c r="F25" s="10"/>
      <c r="I25" s="77"/>
      <c r="J25" s="78"/>
      <c r="K25" s="78"/>
      <c r="L25" s="78"/>
      <c r="M25" s="78"/>
      <c r="N25" s="79"/>
      <c r="W25" s="48">
        <v>20</v>
      </c>
      <c r="X25" s="132"/>
      <c r="Y25" s="133"/>
      <c r="Z25" s="40">
        <v>77</v>
      </c>
      <c r="AA25" s="136"/>
      <c r="AB25" s="137"/>
    </row>
    <row r="26" spans="2:28" ht="16" thickBot="1" x14ac:dyDescent="0.25">
      <c r="B26" s="8">
        <v>2013</v>
      </c>
      <c r="C26" s="9"/>
      <c r="D26" s="9"/>
      <c r="E26" s="9"/>
      <c r="F26" s="10"/>
      <c r="I26" s="80"/>
      <c r="J26" s="81"/>
      <c r="K26" s="81"/>
      <c r="L26" s="81"/>
      <c r="M26" s="81"/>
      <c r="N26" s="82"/>
      <c r="W26" s="48">
        <v>21</v>
      </c>
      <c r="X26" s="132"/>
      <c r="Y26" s="133"/>
      <c r="Z26" s="40">
        <v>78</v>
      </c>
      <c r="AA26" s="136"/>
      <c r="AB26" s="137"/>
    </row>
    <row r="27" spans="2:28" ht="26" thickTop="1" thickBot="1" x14ac:dyDescent="0.25">
      <c r="B27" s="8">
        <v>2014</v>
      </c>
      <c r="C27" s="9"/>
      <c r="D27" s="9"/>
      <c r="E27" s="9"/>
      <c r="F27" s="10"/>
      <c r="I27" s="144" t="s">
        <v>7</v>
      </c>
      <c r="J27" s="145"/>
      <c r="K27" s="146"/>
      <c r="L27" s="147" t="s">
        <v>24</v>
      </c>
      <c r="M27" s="148"/>
      <c r="N27" s="149"/>
      <c r="W27" s="48">
        <v>22</v>
      </c>
      <c r="X27" s="132"/>
      <c r="Y27" s="133"/>
      <c r="Z27" s="40">
        <v>79</v>
      </c>
      <c r="AA27" s="136"/>
      <c r="AB27" s="137"/>
    </row>
    <row r="28" spans="2:28" x14ac:dyDescent="0.2">
      <c r="B28" s="8">
        <v>2015</v>
      </c>
      <c r="C28" s="9"/>
      <c r="D28" s="9"/>
      <c r="E28" s="9"/>
      <c r="F28" s="10"/>
      <c r="I28" s="56"/>
      <c r="J28" s="57"/>
      <c r="K28" s="58"/>
      <c r="L28" s="56"/>
      <c r="M28" s="57"/>
      <c r="N28" s="58"/>
      <c r="W28" s="48">
        <v>23</v>
      </c>
      <c r="X28" s="132"/>
      <c r="Y28" s="133"/>
      <c r="Z28" s="40">
        <v>80</v>
      </c>
      <c r="AA28" s="136"/>
      <c r="AB28" s="137"/>
    </row>
    <row r="29" spans="2:28" x14ac:dyDescent="0.2">
      <c r="B29" s="8">
        <v>2016</v>
      </c>
      <c r="C29" s="9"/>
      <c r="D29" s="9"/>
      <c r="E29" s="9"/>
      <c r="F29" s="10"/>
      <c r="I29" s="59"/>
      <c r="J29" s="60"/>
      <c r="K29" s="61"/>
      <c r="L29" s="59"/>
      <c r="M29" s="60"/>
      <c r="N29" s="61"/>
      <c r="W29" s="48">
        <v>24</v>
      </c>
      <c r="X29" s="132"/>
      <c r="Y29" s="133"/>
      <c r="Z29" s="40">
        <v>81</v>
      </c>
      <c r="AA29" s="136"/>
      <c r="AB29" s="137"/>
    </row>
    <row r="30" spans="2:28" ht="16" thickBot="1" x14ac:dyDescent="0.25">
      <c r="B30" s="20">
        <v>2017</v>
      </c>
      <c r="C30" s="21"/>
      <c r="D30" s="21"/>
      <c r="E30" s="21"/>
      <c r="F30" s="22"/>
      <c r="I30" s="59"/>
      <c r="J30" s="60"/>
      <c r="K30" s="61"/>
      <c r="L30" s="59"/>
      <c r="M30" s="60"/>
      <c r="N30" s="61"/>
      <c r="W30" s="48">
        <v>25</v>
      </c>
      <c r="X30" s="132"/>
      <c r="Y30" s="133"/>
      <c r="Z30" s="40">
        <v>82</v>
      </c>
      <c r="AA30" s="136"/>
      <c r="AB30" s="137"/>
    </row>
    <row r="31" spans="2:28" x14ac:dyDescent="0.2">
      <c r="B31" s="50" t="s">
        <v>3</v>
      </c>
      <c r="C31" s="51"/>
      <c r="D31" s="51"/>
      <c r="E31" s="51"/>
      <c r="F31" s="52"/>
      <c r="I31" s="59"/>
      <c r="J31" s="60"/>
      <c r="K31" s="61"/>
      <c r="L31" s="59"/>
      <c r="M31" s="60"/>
      <c r="N31" s="61"/>
      <c r="W31" s="48">
        <v>26</v>
      </c>
      <c r="X31" s="132"/>
      <c r="Y31" s="133"/>
      <c r="Z31" s="40">
        <v>83</v>
      </c>
      <c r="AA31" s="136"/>
      <c r="AB31" s="137"/>
    </row>
    <row r="32" spans="2:28" x14ac:dyDescent="0.2">
      <c r="B32" s="1" t="s">
        <v>0</v>
      </c>
      <c r="C32" s="2" t="s">
        <v>7</v>
      </c>
      <c r="D32" s="2" t="s">
        <v>4</v>
      </c>
      <c r="E32" s="2" t="s">
        <v>5</v>
      </c>
      <c r="F32" s="3" t="s">
        <v>6</v>
      </c>
      <c r="I32" s="59"/>
      <c r="J32" s="60"/>
      <c r="K32" s="61"/>
      <c r="L32" s="59"/>
      <c r="M32" s="60"/>
      <c r="N32" s="61"/>
      <c r="W32" s="48">
        <v>27</v>
      </c>
      <c r="X32" s="132"/>
      <c r="Y32" s="133"/>
      <c r="Z32" s="40">
        <v>84</v>
      </c>
      <c r="AA32" s="136"/>
      <c r="AB32" s="137"/>
    </row>
    <row r="33" spans="2:28" x14ac:dyDescent="0.2">
      <c r="B33" s="1">
        <v>2015</v>
      </c>
      <c r="C33" s="2"/>
      <c r="D33" s="2"/>
      <c r="E33" s="2"/>
      <c r="F33" s="3"/>
      <c r="I33" s="59"/>
      <c r="J33" s="60"/>
      <c r="K33" s="61"/>
      <c r="L33" s="59"/>
      <c r="M33" s="60"/>
      <c r="N33" s="61"/>
      <c r="W33" s="48">
        <v>28</v>
      </c>
      <c r="X33" s="132"/>
      <c r="Y33" s="133"/>
      <c r="Z33" s="40">
        <v>85</v>
      </c>
      <c r="AA33" s="136"/>
      <c r="AB33" s="137"/>
    </row>
    <row r="34" spans="2:28" ht="16" thickBot="1" x14ac:dyDescent="0.25">
      <c r="B34" s="14">
        <v>42156</v>
      </c>
      <c r="C34" s="2"/>
      <c r="D34" s="2"/>
      <c r="E34" s="2"/>
      <c r="F34" s="3"/>
      <c r="I34" s="62"/>
      <c r="J34" s="63"/>
      <c r="K34" s="64"/>
      <c r="L34" s="62"/>
      <c r="M34" s="63"/>
      <c r="N34" s="64"/>
      <c r="W34" s="48">
        <v>29</v>
      </c>
      <c r="X34" s="132"/>
      <c r="Y34" s="133"/>
      <c r="Z34" s="40">
        <v>86</v>
      </c>
      <c r="AA34" s="136"/>
      <c r="AB34" s="137"/>
    </row>
    <row r="35" spans="2:28" x14ac:dyDescent="0.2">
      <c r="B35" s="1">
        <v>2016</v>
      </c>
      <c r="C35" s="2"/>
      <c r="D35" s="2"/>
      <c r="E35" s="2"/>
      <c r="F35" s="3"/>
      <c r="I35" s="65">
        <f>K37/(K37+K38)</f>
        <v>0</v>
      </c>
      <c r="J35" s="66"/>
      <c r="K35" s="67"/>
      <c r="L35" s="65">
        <f>N37/(N37+N38)</f>
        <v>0</v>
      </c>
      <c r="M35" s="66"/>
      <c r="N35" s="67"/>
      <c r="W35" s="48">
        <v>30</v>
      </c>
      <c r="X35" s="132"/>
      <c r="Y35" s="133"/>
      <c r="Z35" s="40">
        <v>87</v>
      </c>
      <c r="AA35" s="136"/>
      <c r="AB35" s="137"/>
    </row>
    <row r="36" spans="2:28" ht="16" thickBot="1" x14ac:dyDescent="0.25">
      <c r="B36" s="14">
        <v>42522</v>
      </c>
      <c r="C36" s="2"/>
      <c r="D36" s="2"/>
      <c r="E36" s="2"/>
      <c r="F36" s="3"/>
      <c r="I36" s="68"/>
      <c r="J36" s="69"/>
      <c r="K36" s="70"/>
      <c r="L36" s="68"/>
      <c r="M36" s="69"/>
      <c r="N36" s="70"/>
      <c r="W36" s="48">
        <v>31</v>
      </c>
      <c r="X36" s="132"/>
      <c r="Y36" s="133"/>
      <c r="Z36" s="40">
        <v>88</v>
      </c>
      <c r="AA36" s="136"/>
      <c r="AB36" s="137"/>
    </row>
    <row r="37" spans="2:28" x14ac:dyDescent="0.2">
      <c r="B37" s="1">
        <v>2017</v>
      </c>
      <c r="C37" s="2"/>
      <c r="D37" s="2"/>
      <c r="E37" s="2"/>
      <c r="F37" s="3"/>
      <c r="I37" s="118" t="s">
        <v>14</v>
      </c>
      <c r="J37" s="119"/>
      <c r="K37" s="29">
        <f>COUNTIF(X6:X62,"X")</f>
        <v>0</v>
      </c>
      <c r="L37" s="116" t="s">
        <v>14</v>
      </c>
      <c r="M37" s="117"/>
      <c r="N37" s="27">
        <f>COUNTIF(AA6:AA60,"X")</f>
        <v>0</v>
      </c>
      <c r="W37" s="48">
        <v>32</v>
      </c>
      <c r="X37" s="132"/>
      <c r="Y37" s="133"/>
      <c r="Z37" s="40">
        <v>89</v>
      </c>
      <c r="AA37" s="136"/>
      <c r="AB37" s="137"/>
    </row>
    <row r="38" spans="2:28" ht="16" thickBot="1" x14ac:dyDescent="0.25">
      <c r="B38" s="15">
        <v>42887</v>
      </c>
      <c r="C38" s="2"/>
      <c r="D38" s="2"/>
      <c r="E38" s="2"/>
      <c r="F38" s="3"/>
      <c r="I38" s="114" t="s">
        <v>20</v>
      </c>
      <c r="J38" s="115"/>
      <c r="K38" s="28">
        <f>COUNTIF(X6:X62,"")</f>
        <v>57</v>
      </c>
      <c r="L38" s="114" t="s">
        <v>21</v>
      </c>
      <c r="M38" s="115"/>
      <c r="N38" s="28">
        <f>COUNTIF(AA6:AA60,"")</f>
        <v>55</v>
      </c>
      <c r="W38" s="48">
        <v>33</v>
      </c>
      <c r="X38" s="132"/>
      <c r="Y38" s="133"/>
      <c r="Z38" s="40">
        <v>90</v>
      </c>
      <c r="AA38" s="136"/>
      <c r="AB38" s="137"/>
    </row>
    <row r="39" spans="2:28" x14ac:dyDescent="0.2">
      <c r="B39" s="11">
        <v>2018</v>
      </c>
      <c r="C39" s="2"/>
      <c r="D39" s="2"/>
      <c r="E39" s="2"/>
      <c r="F39" s="3"/>
      <c r="W39" s="48">
        <v>34</v>
      </c>
      <c r="X39" s="132"/>
      <c r="Y39" s="133"/>
      <c r="Z39" s="40">
        <v>91</v>
      </c>
      <c r="AA39" s="136"/>
      <c r="AB39" s="137"/>
    </row>
    <row r="40" spans="2:28" x14ac:dyDescent="0.2">
      <c r="B40" s="15">
        <v>43252</v>
      </c>
      <c r="C40" s="2"/>
      <c r="D40" s="2"/>
      <c r="E40" s="2"/>
      <c r="F40" s="3"/>
      <c r="W40" s="48">
        <v>35</v>
      </c>
      <c r="X40" s="132"/>
      <c r="Y40" s="133"/>
      <c r="Z40" s="40">
        <v>92</v>
      </c>
      <c r="AA40" s="136"/>
      <c r="AB40" s="137"/>
    </row>
    <row r="41" spans="2:28" x14ac:dyDescent="0.2">
      <c r="B41" s="11">
        <v>2019</v>
      </c>
      <c r="C41" s="2"/>
      <c r="D41" s="2"/>
      <c r="E41" s="2"/>
      <c r="F41" s="3"/>
      <c r="W41" s="48">
        <v>36</v>
      </c>
      <c r="X41" s="132"/>
      <c r="Y41" s="133"/>
      <c r="Z41" s="40">
        <v>93</v>
      </c>
      <c r="AA41" s="136"/>
      <c r="AB41" s="137"/>
    </row>
    <row r="42" spans="2:28" x14ac:dyDescent="0.2">
      <c r="B42" s="15">
        <v>43617</v>
      </c>
      <c r="C42" s="2"/>
      <c r="D42" s="2"/>
      <c r="E42" s="2"/>
      <c r="F42" s="3"/>
      <c r="W42" s="48">
        <v>37</v>
      </c>
      <c r="X42" s="132"/>
      <c r="Y42" s="133"/>
      <c r="Z42" s="40">
        <v>94</v>
      </c>
      <c r="AA42" s="136"/>
      <c r="AB42" s="137"/>
    </row>
    <row r="43" spans="2:28" x14ac:dyDescent="0.2">
      <c r="B43" s="15">
        <v>43922</v>
      </c>
      <c r="C43" s="2"/>
      <c r="D43" s="2"/>
      <c r="E43" s="2"/>
      <c r="F43" s="3"/>
      <c r="W43" s="48">
        <v>38</v>
      </c>
      <c r="X43" s="132"/>
      <c r="Y43" s="133"/>
      <c r="Z43" s="40">
        <v>95</v>
      </c>
      <c r="AA43" s="136"/>
      <c r="AB43" s="137"/>
    </row>
    <row r="44" spans="2:28" x14ac:dyDescent="0.2">
      <c r="B44" s="14">
        <v>43952</v>
      </c>
      <c r="C44" s="2"/>
      <c r="D44" s="2"/>
      <c r="E44" s="2"/>
      <c r="F44" s="3"/>
      <c r="W44" s="48">
        <v>39</v>
      </c>
      <c r="X44" s="132"/>
      <c r="Y44" s="133"/>
      <c r="Z44" s="40">
        <v>96</v>
      </c>
      <c r="AA44" s="136"/>
      <c r="AB44" s="137"/>
    </row>
    <row r="45" spans="2:28" x14ac:dyDescent="0.2">
      <c r="B45" s="14">
        <v>44013</v>
      </c>
      <c r="C45" s="2"/>
      <c r="D45" s="2"/>
      <c r="E45" s="2"/>
      <c r="F45" s="3"/>
      <c r="W45" s="48">
        <v>40</v>
      </c>
      <c r="X45" s="132"/>
      <c r="Y45" s="133"/>
      <c r="Z45" s="40">
        <v>97</v>
      </c>
      <c r="AA45" s="136"/>
      <c r="AB45" s="137"/>
    </row>
    <row r="46" spans="2:28" x14ac:dyDescent="0.2">
      <c r="B46" s="14">
        <v>44136</v>
      </c>
      <c r="C46" s="2"/>
      <c r="D46" s="2"/>
      <c r="E46" s="2"/>
      <c r="F46" s="3"/>
      <c r="W46" s="48">
        <v>41</v>
      </c>
      <c r="X46" s="132"/>
      <c r="Y46" s="133"/>
      <c r="Z46" s="40">
        <v>98</v>
      </c>
      <c r="AA46" s="136"/>
      <c r="AB46" s="137"/>
    </row>
    <row r="47" spans="2:28" x14ac:dyDescent="0.2">
      <c r="B47" s="14">
        <v>44256</v>
      </c>
      <c r="C47" s="2"/>
      <c r="D47" s="2"/>
      <c r="E47" s="2"/>
      <c r="F47" s="3"/>
      <c r="W47" s="48">
        <v>42</v>
      </c>
      <c r="X47" s="132"/>
      <c r="Y47" s="133"/>
      <c r="Z47" s="40">
        <v>99</v>
      </c>
      <c r="AA47" s="136"/>
      <c r="AB47" s="137"/>
    </row>
    <row r="48" spans="2:28" x14ac:dyDescent="0.2">
      <c r="B48" s="14">
        <v>44317</v>
      </c>
      <c r="C48" s="2"/>
      <c r="D48" s="2"/>
      <c r="E48" s="2"/>
      <c r="F48" s="3"/>
      <c r="W48" s="48">
        <v>43</v>
      </c>
      <c r="X48" s="132"/>
      <c r="Y48" s="133"/>
      <c r="Z48" s="40">
        <v>100</v>
      </c>
      <c r="AA48" s="136"/>
      <c r="AB48" s="137"/>
    </row>
    <row r="49" spans="2:28" x14ac:dyDescent="0.2">
      <c r="B49" s="14" t="s">
        <v>8</v>
      </c>
      <c r="C49" s="2"/>
      <c r="D49" s="2"/>
      <c r="E49" s="2"/>
      <c r="F49" s="3"/>
      <c r="W49" s="48">
        <v>44</v>
      </c>
      <c r="X49" s="132"/>
      <c r="Y49" s="133"/>
      <c r="Z49" s="40">
        <v>101</v>
      </c>
      <c r="AA49" s="136"/>
      <c r="AB49" s="137"/>
    </row>
    <row r="50" spans="2:28" x14ac:dyDescent="0.2">
      <c r="B50" s="14">
        <v>44501</v>
      </c>
      <c r="C50" s="2"/>
      <c r="D50" s="2"/>
      <c r="E50" s="2"/>
      <c r="F50" s="3"/>
      <c r="W50" s="48">
        <v>45</v>
      </c>
      <c r="X50" s="132"/>
      <c r="Y50" s="133"/>
      <c r="Z50" s="40">
        <v>102</v>
      </c>
      <c r="AA50" s="136"/>
      <c r="AB50" s="137"/>
    </row>
    <row r="51" spans="2:28" x14ac:dyDescent="0.2">
      <c r="B51" s="14">
        <v>2022</v>
      </c>
      <c r="C51" s="12"/>
      <c r="D51" s="12"/>
      <c r="E51" s="12"/>
      <c r="F51" s="13"/>
      <c r="W51" s="48">
        <v>46</v>
      </c>
      <c r="X51" s="132"/>
      <c r="Y51" s="133"/>
      <c r="Z51" s="40">
        <v>103</v>
      </c>
      <c r="AA51" s="136"/>
      <c r="AB51" s="137"/>
    </row>
    <row r="52" spans="2:28" x14ac:dyDescent="0.2">
      <c r="B52" s="14">
        <v>44682</v>
      </c>
      <c r="C52" s="12"/>
      <c r="D52" s="12"/>
      <c r="E52" s="12"/>
      <c r="F52" s="13"/>
      <c r="W52" s="48">
        <v>47</v>
      </c>
      <c r="X52" s="132"/>
      <c r="Y52" s="133"/>
      <c r="Z52" s="40">
        <v>104</v>
      </c>
      <c r="AA52" s="136"/>
      <c r="AB52" s="137"/>
    </row>
    <row r="53" spans="2:28" x14ac:dyDescent="0.2">
      <c r="B53" s="14" t="s">
        <v>12</v>
      </c>
      <c r="C53" s="12"/>
      <c r="D53" s="12"/>
      <c r="E53" s="12"/>
      <c r="F53" s="13"/>
      <c r="W53" s="48">
        <v>48</v>
      </c>
      <c r="X53" s="132"/>
      <c r="Y53" s="133"/>
      <c r="Z53" s="40">
        <v>105</v>
      </c>
      <c r="AA53" s="136"/>
      <c r="AB53" s="137"/>
    </row>
    <row r="54" spans="2:28" x14ac:dyDescent="0.2">
      <c r="B54" s="14" t="s">
        <v>9</v>
      </c>
      <c r="C54" s="12"/>
      <c r="D54" s="12"/>
      <c r="E54" s="12"/>
      <c r="F54" s="13"/>
      <c r="W54" s="48">
        <v>49</v>
      </c>
      <c r="X54" s="132"/>
      <c r="Y54" s="133"/>
      <c r="Z54" s="40">
        <v>106</v>
      </c>
      <c r="AA54" s="136"/>
      <c r="AB54" s="137"/>
    </row>
    <row r="55" spans="2:28" x14ac:dyDescent="0.2">
      <c r="B55" s="30" t="s">
        <v>13</v>
      </c>
      <c r="C55" s="12"/>
      <c r="D55" s="12"/>
      <c r="E55" s="12"/>
      <c r="F55" s="13"/>
      <c r="W55" s="48">
        <v>50</v>
      </c>
      <c r="X55" s="132"/>
      <c r="Y55" s="133"/>
      <c r="Z55" s="40">
        <v>107</v>
      </c>
      <c r="AA55" s="136"/>
      <c r="AB55" s="137"/>
    </row>
    <row r="56" spans="2:28" x14ac:dyDescent="0.2">
      <c r="B56" s="31">
        <v>45047</v>
      </c>
      <c r="C56" s="12"/>
      <c r="D56" s="12"/>
      <c r="E56" s="12"/>
      <c r="F56" s="13"/>
      <c r="W56" s="48">
        <v>51</v>
      </c>
      <c r="X56" s="132"/>
      <c r="Y56" s="133"/>
      <c r="Z56" s="40">
        <v>108</v>
      </c>
      <c r="AA56" s="136"/>
      <c r="AB56" s="137"/>
    </row>
    <row r="57" spans="2:28" x14ac:dyDescent="0.2">
      <c r="B57" s="32" t="s">
        <v>10</v>
      </c>
      <c r="C57" s="12"/>
      <c r="D57" s="12"/>
      <c r="E57" s="12"/>
      <c r="F57" s="13"/>
      <c r="W57" s="48">
        <v>52</v>
      </c>
      <c r="X57" s="132"/>
      <c r="Y57" s="133"/>
      <c r="Z57" s="40">
        <v>109</v>
      </c>
      <c r="AA57" s="136"/>
      <c r="AB57" s="137"/>
    </row>
    <row r="58" spans="2:28" ht="16" thickBot="1" x14ac:dyDescent="0.25">
      <c r="B58" s="23" t="s">
        <v>11</v>
      </c>
      <c r="C58" s="4"/>
      <c r="D58" s="4"/>
      <c r="E58" s="4"/>
      <c r="F58" s="19"/>
      <c r="W58" s="48">
        <v>53</v>
      </c>
      <c r="X58" s="132"/>
      <c r="Y58" s="133"/>
      <c r="Z58" s="40">
        <v>110</v>
      </c>
      <c r="AA58" s="136"/>
      <c r="AB58" s="137"/>
    </row>
    <row r="59" spans="2:28" x14ac:dyDescent="0.2">
      <c r="W59" s="48">
        <v>54</v>
      </c>
      <c r="X59" s="132"/>
      <c r="Y59" s="133"/>
      <c r="Z59" s="40">
        <v>111</v>
      </c>
      <c r="AA59" s="136"/>
      <c r="AB59" s="137"/>
    </row>
    <row r="60" spans="2:28" ht="16" thickBot="1" x14ac:dyDescent="0.25">
      <c r="W60" s="48">
        <v>55</v>
      </c>
      <c r="X60" s="132"/>
      <c r="Y60" s="133"/>
      <c r="Z60" s="41">
        <v>112</v>
      </c>
      <c r="AA60" s="142"/>
      <c r="AB60" s="143"/>
    </row>
    <row r="61" spans="2:28" ht="16" thickTop="1" x14ac:dyDescent="0.2">
      <c r="W61" s="48">
        <v>56</v>
      </c>
      <c r="X61" s="132"/>
      <c r="Y61" s="133"/>
      <c r="Z61" s="43"/>
      <c r="AA61" s="44"/>
      <c r="AB61" s="44"/>
    </row>
    <row r="62" spans="2:28" ht="16" thickBot="1" x14ac:dyDescent="0.25">
      <c r="W62" s="49">
        <v>57</v>
      </c>
      <c r="X62" s="138"/>
      <c r="Y62" s="139"/>
      <c r="Z62" s="45"/>
      <c r="AA62" s="42"/>
      <c r="AB62" s="42"/>
    </row>
    <row r="63" spans="2:28" ht="16" thickTop="1" x14ac:dyDescent="0.2"/>
  </sheetData>
  <mergeCells count="151">
    <mergeCell ref="AA60:AB60"/>
    <mergeCell ref="I27:K27"/>
    <mergeCell ref="L27:N27"/>
    <mergeCell ref="I28:K34"/>
    <mergeCell ref="L28:N34"/>
    <mergeCell ref="I35:K36"/>
    <mergeCell ref="L35:N36"/>
    <mergeCell ref="I37:J37"/>
    <mergeCell ref="L37:M37"/>
    <mergeCell ref="I38:J38"/>
    <mergeCell ref="L38:M38"/>
    <mergeCell ref="AA55:AB55"/>
    <mergeCell ref="AA56:AB56"/>
    <mergeCell ref="AA57:AB57"/>
    <mergeCell ref="AA58:AB58"/>
    <mergeCell ref="AA59:AB59"/>
    <mergeCell ref="AA50:AB50"/>
    <mergeCell ref="AA51:AB51"/>
    <mergeCell ref="AA52:AB52"/>
    <mergeCell ref="AA53:AB53"/>
    <mergeCell ref="AA54:AB54"/>
    <mergeCell ref="AA45:AB45"/>
    <mergeCell ref="AA46:AB46"/>
    <mergeCell ref="AA47:AB47"/>
    <mergeCell ref="AA48:AB48"/>
    <mergeCell ref="AA49:AB49"/>
    <mergeCell ref="AA40:AB40"/>
    <mergeCell ref="AA41:AB41"/>
    <mergeCell ref="AA42:AB42"/>
    <mergeCell ref="AA43:AB43"/>
    <mergeCell ref="AA44:AB44"/>
    <mergeCell ref="AA35:AB35"/>
    <mergeCell ref="AA36:AB36"/>
    <mergeCell ref="AA37:AB37"/>
    <mergeCell ref="AA38:AB38"/>
    <mergeCell ref="AA39:AB39"/>
    <mergeCell ref="AA30:AB30"/>
    <mergeCell ref="AA31:AB31"/>
    <mergeCell ref="AA32:AB32"/>
    <mergeCell ref="AA33:AB33"/>
    <mergeCell ref="AA34:AB34"/>
    <mergeCell ref="AA25:AB25"/>
    <mergeCell ref="AA26:AB26"/>
    <mergeCell ref="AA27:AB27"/>
    <mergeCell ref="AA28:AB28"/>
    <mergeCell ref="AA29:AB29"/>
    <mergeCell ref="AA20:AB20"/>
    <mergeCell ref="AA21:AB21"/>
    <mergeCell ref="AA22:AB22"/>
    <mergeCell ref="AA23:AB23"/>
    <mergeCell ref="AA24:AB24"/>
    <mergeCell ref="X61:Y61"/>
    <mergeCell ref="X62:Y62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A17:AB17"/>
    <mergeCell ref="AA18:AB18"/>
    <mergeCell ref="AA19:AB19"/>
    <mergeCell ref="X56:Y56"/>
    <mergeCell ref="X57:Y57"/>
    <mergeCell ref="X58:Y58"/>
    <mergeCell ref="X60:Y60"/>
    <mergeCell ref="X51:Y51"/>
    <mergeCell ref="X52:Y52"/>
    <mergeCell ref="X53:Y53"/>
    <mergeCell ref="X54:Y54"/>
    <mergeCell ref="X55:Y55"/>
    <mergeCell ref="X46:Y46"/>
    <mergeCell ref="X47:Y47"/>
    <mergeCell ref="X48:Y48"/>
    <mergeCell ref="X49:Y49"/>
    <mergeCell ref="X50:Y50"/>
    <mergeCell ref="X43:Y43"/>
    <mergeCell ref="X44:Y44"/>
    <mergeCell ref="X45:Y45"/>
    <mergeCell ref="X36:Y36"/>
    <mergeCell ref="X37:Y37"/>
    <mergeCell ref="X38:Y38"/>
    <mergeCell ref="X39:Y39"/>
    <mergeCell ref="X40:Y40"/>
    <mergeCell ref="X59:Y59"/>
    <mergeCell ref="X34:Y34"/>
    <mergeCell ref="X35:Y35"/>
    <mergeCell ref="X26:Y26"/>
    <mergeCell ref="X27:Y27"/>
    <mergeCell ref="X28:Y28"/>
    <mergeCell ref="X29:Y29"/>
    <mergeCell ref="X30:Y30"/>
    <mergeCell ref="X41:Y41"/>
    <mergeCell ref="X42:Y42"/>
    <mergeCell ref="X25:Y25"/>
    <mergeCell ref="X16:Y16"/>
    <mergeCell ref="X17:Y17"/>
    <mergeCell ref="X18:Y18"/>
    <mergeCell ref="X19:Y19"/>
    <mergeCell ref="X20:Y20"/>
    <mergeCell ref="X31:Y31"/>
    <mergeCell ref="X32:Y32"/>
    <mergeCell ref="X33:Y33"/>
    <mergeCell ref="X6:Y6"/>
    <mergeCell ref="X7:Y7"/>
    <mergeCell ref="X8:Y8"/>
    <mergeCell ref="X9:Y9"/>
    <mergeCell ref="X10:Y10"/>
    <mergeCell ref="X21:Y21"/>
    <mergeCell ref="X22:Y22"/>
    <mergeCell ref="X23:Y23"/>
    <mergeCell ref="X24:Y24"/>
    <mergeCell ref="W2:AB4"/>
    <mergeCell ref="X5:Y5"/>
    <mergeCell ref="AA5:AB5"/>
    <mergeCell ref="I2:T4"/>
    <mergeCell ref="R16:S16"/>
    <mergeCell ref="O16:P16"/>
    <mergeCell ref="O15:P15"/>
    <mergeCell ref="R15:S15"/>
    <mergeCell ref="L15:M15"/>
    <mergeCell ref="L16:M16"/>
    <mergeCell ref="I15:J15"/>
    <mergeCell ref="I16:J16"/>
    <mergeCell ref="L5:N5"/>
    <mergeCell ref="L6:N12"/>
    <mergeCell ref="L13:N14"/>
    <mergeCell ref="O5:Q5"/>
    <mergeCell ref="O6:Q12"/>
    <mergeCell ref="O13:Q14"/>
    <mergeCell ref="I5:K5"/>
    <mergeCell ref="X11:Y11"/>
    <mergeCell ref="X12:Y12"/>
    <mergeCell ref="X13:Y13"/>
    <mergeCell ref="X14:Y14"/>
    <mergeCell ref="X15:Y15"/>
    <mergeCell ref="B31:F31"/>
    <mergeCell ref="R5:T5"/>
    <mergeCell ref="R6:T12"/>
    <mergeCell ref="R13:T14"/>
    <mergeCell ref="B5:F5"/>
    <mergeCell ref="I6:K12"/>
    <mergeCell ref="I13:K14"/>
    <mergeCell ref="I24:N26"/>
    <mergeCell ref="B2:F4"/>
    <mergeCell ref="B16:F16"/>
  </mergeCells>
  <conditionalFormatting sqref="I13:K14">
    <cfRule type="dataBar" priority="9">
      <dataBar>
        <cfvo type="num" val="0"/>
        <cfvo type="num" val="1"/>
        <color theme="0" tint="-0.499984740745262"/>
      </dataBar>
      <extLst>
        <ext xmlns:x14="http://schemas.microsoft.com/office/spreadsheetml/2009/9/main" uri="{B025F937-C7B1-47D3-B67F-A62EFF666E3E}">
          <x14:id>{EF735217-4B35-4DC9-B07F-65B3BA8CC09E}</x14:id>
        </ext>
      </extLst>
    </cfRule>
  </conditionalFormatting>
  <conditionalFormatting sqref="I35:K36">
    <cfRule type="dataBar" priority="3">
      <dataBar>
        <cfvo type="num" val="0"/>
        <cfvo type="num" val="1"/>
        <color theme="0" tint="-0.499984740745262"/>
      </dataBar>
      <extLst>
        <ext xmlns:x14="http://schemas.microsoft.com/office/spreadsheetml/2009/9/main" uri="{B025F937-C7B1-47D3-B67F-A62EFF666E3E}">
          <x14:id>{1992A1B5-DF44-4C0D-B23D-E9E6639E0016}</x14:id>
        </ext>
      </extLst>
    </cfRule>
  </conditionalFormatting>
  <conditionalFormatting sqref="L13:N14">
    <cfRule type="dataBar" priority="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{415B6EF6-0766-45CD-BA34-6ECD93D602EB}</x14:id>
        </ext>
      </extLst>
    </cfRule>
    <cfRule type="dataBar" priority="8">
      <dataBar>
        <cfvo type="num" val="0"/>
        <cfvo type="num" val="1"/>
        <color theme="0" tint="-0.499984740745262"/>
      </dataBar>
      <extLst>
        <ext xmlns:x14="http://schemas.microsoft.com/office/spreadsheetml/2009/9/main" uri="{B025F937-C7B1-47D3-B67F-A62EFF666E3E}">
          <x14:id>{7A592E24-C537-4C25-B951-B96413532B4F}</x14:id>
        </ext>
      </extLst>
    </cfRule>
  </conditionalFormatting>
  <conditionalFormatting sqref="L35:N36">
    <cfRule type="dataBar" priority="1">
      <dataBar>
        <cfvo type="num" val="0"/>
        <cfvo type="num" val="1"/>
        <color rgb="FF0214BE"/>
      </dataBar>
      <extLst>
        <ext xmlns:x14="http://schemas.microsoft.com/office/spreadsheetml/2009/9/main" uri="{B025F937-C7B1-47D3-B67F-A62EFF666E3E}">
          <x14:id>{D1E27B8D-47C2-4D62-8993-E130139A3801}</x14:id>
        </ext>
      </extLst>
    </cfRule>
    <cfRule type="dataBar" priority="2">
      <dataBar>
        <cfvo type="num" val="0"/>
        <cfvo type="num" val="1"/>
        <color theme="0" tint="-0.499984740745262"/>
      </dataBar>
      <extLst>
        <ext xmlns:x14="http://schemas.microsoft.com/office/spreadsheetml/2009/9/main" uri="{B025F937-C7B1-47D3-B67F-A62EFF666E3E}">
          <x14:id>{54F6A51D-D066-479F-9EEB-B5F4B64F8DC4}</x14:id>
        </ext>
      </extLst>
    </cfRule>
  </conditionalFormatting>
  <conditionalFormatting sqref="O13:Q14">
    <cfRule type="dataBar" priority="4">
      <dataBar>
        <cfvo type="num" val="0"/>
        <cfvo type="num" val="1"/>
        <color rgb="FFC00000"/>
      </dataBar>
      <extLst>
        <ext xmlns:x14="http://schemas.microsoft.com/office/spreadsheetml/2009/9/main" uri="{B025F937-C7B1-47D3-B67F-A62EFF666E3E}">
          <x14:id>{C0D0DCFB-F855-4B23-8E8D-A712DBC696EE}</x14:id>
        </ext>
      </extLst>
    </cfRule>
    <cfRule type="dataBar" priority="7">
      <dataBar>
        <cfvo type="num" val="0"/>
        <cfvo type="num" val="1"/>
        <color theme="0" tint="-0.499984740745262"/>
      </dataBar>
      <extLst>
        <ext xmlns:x14="http://schemas.microsoft.com/office/spreadsheetml/2009/9/main" uri="{B025F937-C7B1-47D3-B67F-A62EFF666E3E}">
          <x14:id>{7C46989A-FA70-4EE6-8565-7A9CA5138B44}</x14:id>
        </ext>
      </extLst>
    </cfRule>
  </conditionalFormatting>
  <conditionalFormatting sqref="R13:U14">
    <cfRule type="dataBar" priority="6">
      <dataBar>
        <cfvo type="num" val="0"/>
        <cfvo type="num" val="1"/>
        <color rgb="FF0214BE"/>
      </dataBar>
      <extLst>
        <ext xmlns:x14="http://schemas.microsoft.com/office/spreadsheetml/2009/9/main" uri="{B025F937-C7B1-47D3-B67F-A62EFF666E3E}">
          <x14:id>{0DBB7D6E-8B85-46B3-8C98-3DD69D4F6324}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735217-4B35-4DC9-B07F-65B3BA8CC09E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I13:K14</xm:sqref>
        </x14:conditionalFormatting>
        <x14:conditionalFormatting xmlns:xm="http://schemas.microsoft.com/office/excel/2006/main">
          <x14:cfRule type="dataBar" id="{1992A1B5-DF44-4C0D-B23D-E9E6639E0016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I35:K36</xm:sqref>
        </x14:conditionalFormatting>
        <x14:conditionalFormatting xmlns:xm="http://schemas.microsoft.com/office/excel/2006/main">
          <x14:cfRule type="dataBar" id="{415B6EF6-0766-45CD-BA34-6ECD93D602E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14:cfRule type="dataBar" id="{7A592E24-C537-4C25-B951-B96413532B4F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L13:N14</xm:sqref>
        </x14:conditionalFormatting>
        <x14:conditionalFormatting xmlns:xm="http://schemas.microsoft.com/office/excel/2006/main">
          <x14:cfRule type="dataBar" id="{D1E27B8D-47C2-4D62-8993-E130139A3801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14:cfRule type="dataBar" id="{54F6A51D-D066-479F-9EEB-B5F4B64F8DC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L35:N36</xm:sqref>
        </x14:conditionalFormatting>
        <x14:conditionalFormatting xmlns:xm="http://schemas.microsoft.com/office/excel/2006/main">
          <x14:cfRule type="dataBar" id="{C0D0DCFB-F855-4B23-8E8D-A712DBC696EE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14:cfRule type="dataBar" id="{7C46989A-FA70-4EE6-8565-7A9CA5138B4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O13:Q14</xm:sqref>
        </x14:conditionalFormatting>
        <x14:conditionalFormatting xmlns:xm="http://schemas.microsoft.com/office/excel/2006/main">
          <x14:cfRule type="dataBar" id="{0DBB7D6E-8B85-46B3-8C98-3DD69D4F632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R13:U14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matury podstawowe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 Uyen Hoang</dc:creator>
  <cp:lastModifiedBy>Szymon Leszkiewicz (254263)</cp:lastModifiedBy>
  <dcterms:created xsi:type="dcterms:W3CDTF">2019-01-10T19:34:04Z</dcterms:created>
  <dcterms:modified xsi:type="dcterms:W3CDTF">2025-08-26T11:25:53Z</dcterms:modified>
</cp:coreProperties>
</file>